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2csrvfil02.c2c.lan\RedirectedFolders$\berda\Desktop\"/>
    </mc:Choice>
  </mc:AlternateContent>
  <xr:revisionPtr revIDLastSave="0" documentId="8_{63D4BAB3-59AF-48D5-8CD6-B4DAB8B34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7" i="1"/>
  <c r="D26" i="1"/>
  <c r="E23" i="1"/>
  <c r="D44" i="1"/>
  <c r="D45" i="1"/>
  <c r="D46" i="1"/>
  <c r="D47" i="1"/>
  <c r="D48" i="1"/>
  <c r="E44" i="1"/>
  <c r="E45" i="1"/>
  <c r="E46" i="1"/>
  <c r="E47" i="1"/>
  <c r="E48" i="1"/>
  <c r="D43" i="1"/>
  <c r="E43" i="1"/>
  <c r="D49" i="1" l="1"/>
  <c r="D37" i="1"/>
  <c r="E34" i="1"/>
  <c r="D35" i="1"/>
  <c r="D34" i="1"/>
  <c r="E27" i="1"/>
  <c r="E28" i="1"/>
  <c r="E30" i="1"/>
  <c r="E31" i="1"/>
  <c r="E26" i="1"/>
  <c r="D28" i="1"/>
  <c r="D15" i="1"/>
  <c r="D16" i="1"/>
  <c r="D17" i="1"/>
  <c r="D18" i="1"/>
  <c r="D19" i="1"/>
  <c r="D20" i="1"/>
  <c r="D21" i="1"/>
  <c r="D22" i="1"/>
  <c r="D23" i="1"/>
  <c r="D24" i="1"/>
  <c r="E16" i="1"/>
  <c r="E18" i="1"/>
  <c r="E20" i="1"/>
  <c r="E14" i="1"/>
  <c r="D14" i="1"/>
  <c r="E38" i="1" l="1"/>
  <c r="D38" i="1"/>
  <c r="D39" i="1" l="1"/>
  <c r="E49" i="1"/>
  <c r="D50" i="1" s="1"/>
  <c r="D40" i="1" l="1"/>
  <c r="D52" i="1" s="1"/>
</calcChain>
</file>

<file path=xl/sharedStrings.xml><?xml version="1.0" encoding="utf-8"?>
<sst xmlns="http://schemas.openxmlformats.org/spreadsheetml/2006/main" count="61" uniqueCount="57">
  <si>
    <r>
      <rPr>
        <b/>
        <sz val="10"/>
        <color theme="1"/>
        <rFont val="Swis721 BT"/>
        <family val="2"/>
      </rPr>
      <t>Appareils : raccordement 1/2''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Swis721 BT"/>
        <family val="2"/>
      </rPr>
      <t>selon Directives SSIGE W3 - ed 2013 (chiffre 2.2.1)</t>
    </r>
  </si>
  <si>
    <t>Nombre
d'appareils</t>
  </si>
  <si>
    <t>Unité LU
par appareil</t>
  </si>
  <si>
    <t>Total LU</t>
  </si>
  <si>
    <t>Eau froide</t>
  </si>
  <si>
    <t>Eau chaude</t>
  </si>
  <si>
    <t>Appareils à 1 LU</t>
  </si>
  <si>
    <t>Lave-mains</t>
  </si>
  <si>
    <t>Lave-mains eau froide seule</t>
  </si>
  <si>
    <t>Lavabo-rigole</t>
  </si>
  <si>
    <t>Lave-rigole eau froide seule</t>
  </si>
  <si>
    <t>Lavabo eau froide seule</t>
  </si>
  <si>
    <t>Bidet</t>
  </si>
  <si>
    <t>WC; réservoir de chasse</t>
  </si>
  <si>
    <t>Distributeur de boissons</t>
  </si>
  <si>
    <t>Appareils à 2 LU</t>
  </si>
  <si>
    <t xml:space="preserve">Evier </t>
  </si>
  <si>
    <t>Bassin de lavage</t>
  </si>
  <si>
    <t>Déversoir</t>
  </si>
  <si>
    <t>Robinet d'arrosage pour balcon-terrasse</t>
  </si>
  <si>
    <t>Vidoir au sol / Vidoir mural</t>
  </si>
  <si>
    <t>Douche</t>
  </si>
  <si>
    <t>Lave-linge à usage domestique</t>
  </si>
  <si>
    <t>Appareils à 3 LU</t>
  </si>
  <si>
    <t>Baignoire</t>
  </si>
  <si>
    <t>Robinet d'arrosage pour jardin et garage</t>
  </si>
  <si>
    <t>Appareils à 5 LU</t>
  </si>
  <si>
    <t>Totaux Unités de raccordement (LU)</t>
  </si>
  <si>
    <t>Adresse :</t>
  </si>
  <si>
    <t>Parcelle :</t>
  </si>
  <si>
    <t>NPA Localité :</t>
  </si>
  <si>
    <t>FORMULAIRE POUR LE CALCUL DES UNITÉS DE RACCORDEMENT D'EAU (LU) ET INSTALLATIONS SPÉCIALES</t>
  </si>
  <si>
    <t>Réception :</t>
  </si>
  <si>
    <t xml:space="preserve">Année : </t>
  </si>
  <si>
    <t>Immeuble</t>
  </si>
  <si>
    <t xml:space="preserve">   Bâtiment industriel</t>
  </si>
  <si>
    <t>Description du bâtiment raccordé :                      Villa</t>
  </si>
  <si>
    <t xml:space="preserve">      Autres</t>
  </si>
  <si>
    <t>l/s
par appareil</t>
  </si>
  <si>
    <t>selon données du fabricant</t>
  </si>
  <si>
    <t>Totaux débits fixes Eau froide / Eau chaude</t>
  </si>
  <si>
    <r>
      <t xml:space="preserve">Total des débits de l'installation </t>
    </r>
    <r>
      <rPr>
        <sz val="9"/>
        <color theme="1"/>
        <rFont val="Calibri"/>
        <family val="2"/>
        <scheme val="minor"/>
      </rPr>
      <t>débit de pointe probable des LU et des installations spéciales, pour le dimensionnement du branchement et du dispositif de captage</t>
    </r>
  </si>
  <si>
    <r>
      <rPr>
        <b/>
        <sz val="11"/>
        <color theme="1"/>
        <rFont val="Calibri"/>
        <family val="2"/>
        <scheme val="minor"/>
      </rPr>
      <t>Installations spéciales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(puisage en continu, débits pointes supérieurs à 0.5 l/s ou 3/4", demande simultanée acrue)</t>
    </r>
  </si>
  <si>
    <t>total LU</t>
  </si>
  <si>
    <t>Eau froide / Eau chaude LU</t>
  </si>
  <si>
    <r>
      <rPr>
        <b/>
        <sz val="10"/>
        <color theme="1"/>
        <rFont val="Swis721 BT"/>
        <family val="2"/>
      </rPr>
      <t>Débits de pointe probable du total des unités LU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Swis721 BT"/>
        <family val="2"/>
      </rPr>
      <t>Selon Directives de SSIGE W3 - ed.20133 (diagramme 1 page 22)</t>
    </r>
  </si>
  <si>
    <t xml:space="preserve">         N° demande :                                         </t>
  </si>
  <si>
    <t xml:space="preserve">         Visa : </t>
  </si>
  <si>
    <t>Douche coiffeur</t>
  </si>
  <si>
    <t xml:space="preserve">Lave-vaisselle </t>
  </si>
  <si>
    <t>Total débit Installations spéciales l/s</t>
  </si>
  <si>
    <t>QT</t>
  </si>
  <si>
    <t>QD</t>
  </si>
  <si>
    <t>….......................................................................................................................................................................</t>
  </si>
  <si>
    <t>…...........................................................</t>
  </si>
  <si>
    <t>…...............................................................................................................................................................................................................</t>
  </si>
  <si>
    <t>Robinet automatique pour urinoir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</si>
</sst>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Swis721 BT"/>
      <family val="2"/>
    </font>
    <font>
      <sz val="10"/>
      <name val="Arial"/>
      <family val="2"/>
    </font>
    <font>
      <b/>
      <sz val="10"/>
      <color theme="1"/>
      <name val="Swis721 BT"/>
      <family val="2"/>
    </font>
    <font>
      <sz val="9"/>
      <color theme="1"/>
      <name val="Swis721 BT"/>
      <family val="2"/>
    </font>
    <font>
      <sz val="10"/>
      <name val="Swis721 BT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0" borderId="44" xfId="0" applyBorder="1" applyAlignment="1">
      <alignment horizontal="left" vertical="center" wrapText="1"/>
    </xf>
    <xf numFmtId="0" fontId="0" fillId="0" borderId="48" xfId="0" applyBorder="1"/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5" xfId="0" applyFont="1" applyBorder="1" applyAlignment="1">
      <alignment horizontal="center" vertical="center"/>
    </xf>
    <xf numFmtId="0" fontId="0" fillId="0" borderId="17" xfId="0" applyBorder="1"/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3" fillId="0" borderId="24" xfId="0" applyFont="1" applyBorder="1" applyAlignment="1">
      <alignment horizontal="center" vertical="center"/>
    </xf>
    <xf numFmtId="0" fontId="3" fillId="0" borderId="56" xfId="0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/>
    <xf numFmtId="0" fontId="0" fillId="0" borderId="31" xfId="0" applyBorder="1"/>
    <xf numFmtId="0" fontId="3" fillId="0" borderId="33" xfId="0" applyFont="1" applyBorder="1" applyAlignment="1">
      <alignment horizontal="center" vertical="center"/>
    </xf>
    <xf numFmtId="0" fontId="0" fillId="0" borderId="34" xfId="0" applyBorder="1"/>
    <xf numFmtId="0" fontId="0" fillId="0" borderId="15" xfId="0" applyBorder="1" applyAlignment="1">
      <alignment horizontal="right"/>
    </xf>
    <xf numFmtId="0" fontId="3" fillId="0" borderId="30" xfId="0" applyFont="1" applyBorder="1"/>
    <xf numFmtId="0" fontId="0" fillId="0" borderId="37" xfId="0" applyBorder="1"/>
    <xf numFmtId="0" fontId="3" fillId="0" borderId="24" xfId="0" applyFont="1" applyBorder="1" applyAlignment="1">
      <alignment horizontal="right"/>
    </xf>
    <xf numFmtId="0" fontId="0" fillId="0" borderId="4" xfId="0" applyBorder="1"/>
    <xf numFmtId="0" fontId="0" fillId="0" borderId="35" xfId="0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6" fillId="0" borderId="44" xfId="0" applyFont="1" applyBorder="1"/>
    <xf numFmtId="0" fontId="6" fillId="0" borderId="48" xfId="0" applyFont="1" applyBorder="1"/>
    <xf numFmtId="0" fontId="0" fillId="7" borderId="4" xfId="0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0" fillId="7" borderId="44" xfId="0" applyFill="1" applyBorder="1" applyProtection="1"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36" xfId="0" applyBorder="1" applyProtection="1">
      <protection locked="0"/>
    </xf>
    <xf numFmtId="0" fontId="6" fillId="8" borderId="35" xfId="0" applyFont="1" applyFill="1" applyBorder="1" applyProtection="1"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9" borderId="16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7" fillId="8" borderId="35" xfId="0" applyFont="1" applyFill="1" applyBorder="1" applyAlignment="1" applyProtection="1">
      <alignment horizontal="left"/>
      <protection locked="0"/>
    </xf>
    <xf numFmtId="0" fontId="3" fillId="9" borderId="2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9" fillId="0" borderId="45" xfId="0" applyFont="1" applyBorder="1" applyAlignment="1">
      <alignment wrapText="1"/>
    </xf>
    <xf numFmtId="0" fontId="9" fillId="0" borderId="40" xfId="0" applyFont="1" applyBorder="1" applyAlignment="1">
      <alignment wrapText="1"/>
    </xf>
    <xf numFmtId="0" fontId="9" fillId="0" borderId="46" xfId="0" applyFont="1" applyBorder="1" applyAlignment="1">
      <alignment wrapText="1"/>
    </xf>
    <xf numFmtId="2" fontId="0" fillId="5" borderId="42" xfId="0" applyNumberFormat="1" applyFill="1" applyBorder="1" applyAlignment="1">
      <alignment horizontal="center" vertical="center"/>
    </xf>
    <xf numFmtId="2" fontId="0" fillId="5" borderId="43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0" fillId="0" borderId="45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6" fillId="0" borderId="1" xfId="0" applyFont="1" applyBorder="1"/>
    <xf numFmtId="0" fontId="6" fillId="0" borderId="47" xfId="0" applyFont="1" applyBorder="1"/>
    <xf numFmtId="0" fontId="6" fillId="0" borderId="3" xfId="0" applyFont="1" applyBorder="1"/>
    <xf numFmtId="0" fontId="6" fillId="0" borderId="44" xfId="0" applyFont="1" applyBorder="1"/>
    <xf numFmtId="0" fontId="6" fillId="0" borderId="48" xfId="0" applyFont="1" applyBorder="1"/>
    <xf numFmtId="0" fontId="6" fillId="0" borderId="36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8" borderId="45" xfId="0" applyFont="1" applyFill="1" applyBorder="1" applyAlignment="1" applyProtection="1">
      <alignment horizontal="left"/>
      <protection locked="0"/>
    </xf>
    <xf numFmtId="0" fontId="6" fillId="8" borderId="40" xfId="0" applyFont="1" applyFill="1" applyBorder="1" applyAlignment="1" applyProtection="1">
      <alignment horizontal="left"/>
      <protection locked="0"/>
    </xf>
    <xf numFmtId="0" fontId="6" fillId="8" borderId="46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Feuil2!$B$1</c:f>
              <c:strCache>
                <c:ptCount val="1"/>
                <c:pt idx="0">
                  <c:v>QD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Feuil2!$A$2:$A$7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15</c:v>
                </c:pt>
                <c:pt idx="5">
                  <c:v>300</c:v>
                </c:pt>
              </c:numCache>
            </c:numRef>
          </c:xVal>
          <c:yVal>
            <c:numRef>
              <c:f>Feuil2!$B$2:$B$7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1.2</c:v>
                </c:pt>
                <c:pt idx="5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3-44AC-A88F-D7783D20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92248"/>
        <c:axId val="182193560"/>
      </c:scatterChart>
      <c:valAx>
        <c:axId val="182192248"/>
        <c:scaling>
          <c:logBase val="10"/>
          <c:orientation val="minMax"/>
          <c:max val="3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193560"/>
        <c:crossesAt val="0.1"/>
        <c:crossBetween val="midCat"/>
      </c:valAx>
      <c:valAx>
        <c:axId val="1821935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192248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3448050</xdr:colOff>
      <xdr:row>8</xdr:row>
      <xdr:rowOff>86821</xdr:rowOff>
    </xdr:from>
    <xdr:to>
      <xdr:col>1</xdr:col>
      <xdr:colOff>0</xdr:colOff>
      <xdr:row>8</xdr:row>
      <xdr:rowOff>258271</xdr:rowOff>
    </xdr:to>
    <xdr:pic>
      <xdr:nvPicPr>
        <xdr:cNvPr id="3" name="Graphique 2" descr="Stop contour">
          <a:extLst>
            <a:ext uri="{FF2B5EF4-FFF2-40B4-BE49-F238E27FC236}">
              <a16:creationId xmlns:a16="http://schemas.microsoft.com/office/drawing/2014/main" id="{7481CEBA-9C48-6975-C6DD-77144D41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48050" y="2430140"/>
          <a:ext cx="168078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86821</xdr:rowOff>
    </xdr:from>
    <xdr:to>
      <xdr:col>2</xdr:col>
      <xdr:colOff>171450</xdr:colOff>
      <xdr:row>8</xdr:row>
      <xdr:rowOff>258271</xdr:rowOff>
    </xdr:to>
    <xdr:pic>
      <xdr:nvPicPr>
        <xdr:cNvPr id="4" name="Graphique 3" descr="Stop contour">
          <a:extLst>
            <a:ext uri="{FF2B5EF4-FFF2-40B4-BE49-F238E27FC236}">
              <a16:creationId xmlns:a16="http://schemas.microsoft.com/office/drawing/2014/main" id="{1C130FE4-5CBB-4457-B811-2673FA77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45642" y="2430140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4384</xdr:colOff>
      <xdr:row>8</xdr:row>
      <xdr:rowOff>102583</xdr:rowOff>
    </xdr:from>
    <xdr:to>
      <xdr:col>3</xdr:col>
      <xdr:colOff>175834</xdr:colOff>
      <xdr:row>8</xdr:row>
      <xdr:rowOff>274033</xdr:rowOff>
    </xdr:to>
    <xdr:pic>
      <xdr:nvPicPr>
        <xdr:cNvPr id="5" name="Graphique 4" descr="Stop contour">
          <a:extLst>
            <a:ext uri="{FF2B5EF4-FFF2-40B4-BE49-F238E27FC236}">
              <a16:creationId xmlns:a16="http://schemas.microsoft.com/office/drawing/2014/main" id="{E15D19A1-E866-4CB6-8BA4-BC34BED5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82990" y="2445902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2503301</xdr:colOff>
      <xdr:row>8</xdr:row>
      <xdr:rowOff>86821</xdr:rowOff>
    </xdr:from>
    <xdr:to>
      <xdr:col>0</xdr:col>
      <xdr:colOff>2674751</xdr:colOff>
      <xdr:row>8</xdr:row>
      <xdr:rowOff>258271</xdr:rowOff>
    </xdr:to>
    <xdr:pic>
      <xdr:nvPicPr>
        <xdr:cNvPr id="6" name="Graphique 5" descr="Stop contour">
          <a:extLst>
            <a:ext uri="{FF2B5EF4-FFF2-40B4-BE49-F238E27FC236}">
              <a16:creationId xmlns:a16="http://schemas.microsoft.com/office/drawing/2014/main" id="{604EB0F0-6F7A-4DC9-92F3-EB5F2BD1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3301" y="2410921"/>
          <a:ext cx="171450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8</xdr:row>
      <xdr:rowOff>176212</xdr:rowOff>
    </xdr:from>
    <xdr:to>
      <xdr:col>9</xdr:col>
      <xdr:colOff>190499</xdr:colOff>
      <xdr:row>30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0F326D-CE80-423D-96A5-37A798683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zoomScaleSheetLayoutView="113" zoomScalePageLayoutView="115" workbookViewId="0">
      <selection activeCell="A35" sqref="A35"/>
    </sheetView>
  </sheetViews>
  <sheetFormatPr baseColWidth="10" defaultRowHeight="15" x14ac:dyDescent="0.25"/>
  <cols>
    <col min="1" max="1" width="54.28515625" bestFit="1" customWidth="1"/>
    <col min="2" max="2" width="17" customWidth="1"/>
    <col min="3" max="3" width="21.42578125" customWidth="1"/>
  </cols>
  <sheetData>
    <row r="1" spans="1:5" ht="63" customHeight="1" x14ac:dyDescent="0.25">
      <c r="A1" s="105" t="s">
        <v>31</v>
      </c>
      <c r="B1" s="12" t="s">
        <v>46</v>
      </c>
      <c r="C1" s="61"/>
      <c r="D1" s="12" t="s">
        <v>33</v>
      </c>
      <c r="E1" s="64"/>
    </row>
    <row r="2" spans="1:5" x14ac:dyDescent="0.25">
      <c r="A2" s="106"/>
      <c r="B2" s="13" t="s">
        <v>47</v>
      </c>
      <c r="C2" s="62"/>
      <c r="D2" s="13" t="s">
        <v>32</v>
      </c>
      <c r="E2" s="65"/>
    </row>
    <row r="3" spans="1:5" x14ac:dyDescent="0.25">
      <c r="A3" s="9"/>
      <c r="B3" s="6"/>
      <c r="C3" s="63"/>
      <c r="D3" s="6"/>
      <c r="E3" s="66"/>
    </row>
    <row r="4" spans="1:5" x14ac:dyDescent="0.25">
      <c r="B4" s="120"/>
      <c r="C4" s="120"/>
    </row>
    <row r="5" spans="1:5" x14ac:dyDescent="0.25">
      <c r="A5" s="67" t="s">
        <v>28</v>
      </c>
      <c r="B5" s="85" t="s">
        <v>29</v>
      </c>
      <c r="C5" s="109" t="s">
        <v>30</v>
      </c>
      <c r="D5" s="110"/>
      <c r="E5" s="111"/>
    </row>
    <row r="6" spans="1:5" ht="30" customHeight="1" x14ac:dyDescent="0.25">
      <c r="A6" s="121" t="s">
        <v>55</v>
      </c>
      <c r="B6" s="123" t="s">
        <v>54</v>
      </c>
      <c r="C6" s="112" t="s">
        <v>53</v>
      </c>
      <c r="D6" s="113"/>
      <c r="E6" s="114"/>
    </row>
    <row r="7" spans="1:5" ht="15" customHeight="1" x14ac:dyDescent="0.25">
      <c r="A7" s="122"/>
      <c r="B7" s="124"/>
      <c r="C7" s="115"/>
      <c r="D7" s="116"/>
      <c r="E7" s="117"/>
    </row>
    <row r="8" spans="1:5" ht="15" customHeight="1" x14ac:dyDescent="0.25">
      <c r="A8" s="3"/>
      <c r="B8" s="7"/>
      <c r="C8" s="14"/>
      <c r="D8" s="14"/>
      <c r="E8" s="4"/>
    </row>
    <row r="9" spans="1:5" ht="27.75" customHeight="1" x14ac:dyDescent="0.25">
      <c r="A9" s="68" t="s">
        <v>36</v>
      </c>
      <c r="B9" s="69" t="s">
        <v>34</v>
      </c>
      <c r="C9" s="70" t="s">
        <v>35</v>
      </c>
      <c r="D9" s="118" t="s">
        <v>37</v>
      </c>
      <c r="E9" s="119"/>
    </row>
    <row r="10" spans="1:5" ht="15" customHeight="1" x14ac:dyDescent="0.25">
      <c r="A10" s="5"/>
      <c r="B10" s="8"/>
      <c r="C10" s="14"/>
      <c r="D10" s="14"/>
      <c r="E10" s="4"/>
    </row>
    <row r="11" spans="1:5" ht="30" customHeight="1" x14ac:dyDescent="0.25">
      <c r="A11" s="125" t="s">
        <v>0</v>
      </c>
      <c r="B11" s="127" t="s">
        <v>1</v>
      </c>
      <c r="C11" s="129" t="s">
        <v>2</v>
      </c>
      <c r="D11" s="107" t="s">
        <v>3</v>
      </c>
      <c r="E11" s="108"/>
    </row>
    <row r="12" spans="1:5" ht="15" customHeight="1" x14ac:dyDescent="0.25">
      <c r="A12" s="126"/>
      <c r="B12" s="128"/>
      <c r="C12" s="130"/>
      <c r="D12" s="86" t="s">
        <v>4</v>
      </c>
      <c r="E12" s="87" t="s">
        <v>5</v>
      </c>
    </row>
    <row r="13" spans="1:5" ht="15" customHeight="1" x14ac:dyDescent="0.25">
      <c r="A13" s="15" t="s">
        <v>6</v>
      </c>
      <c r="B13" s="16"/>
      <c r="C13" s="17"/>
      <c r="D13" s="18"/>
      <c r="E13" s="19"/>
    </row>
    <row r="14" spans="1:5" ht="15" customHeight="1" x14ac:dyDescent="0.25">
      <c r="A14" s="20" t="s">
        <v>7</v>
      </c>
      <c r="B14" s="55"/>
      <c r="C14" s="21">
        <v>1</v>
      </c>
      <c r="D14" s="71">
        <f>SUM(B14*C14)</f>
        <v>0</v>
      </c>
      <c r="E14" s="74">
        <f>SUM(B14*C14)</f>
        <v>0</v>
      </c>
    </row>
    <row r="15" spans="1:5" ht="15" customHeight="1" x14ac:dyDescent="0.25">
      <c r="A15" s="22" t="s">
        <v>8</v>
      </c>
      <c r="B15" s="57"/>
      <c r="C15" s="23">
        <v>1</v>
      </c>
      <c r="D15" s="71">
        <f t="shared" ref="D15:D24" si="0">SUM(B15*C15)</f>
        <v>0</v>
      </c>
      <c r="E15" s="74"/>
    </row>
    <row r="16" spans="1:5" ht="15" customHeight="1" x14ac:dyDescent="0.25">
      <c r="A16" s="22" t="s">
        <v>9</v>
      </c>
      <c r="B16" s="57"/>
      <c r="C16" s="23">
        <v>1</v>
      </c>
      <c r="D16" s="71">
        <f t="shared" si="0"/>
        <v>0</v>
      </c>
      <c r="E16" s="74">
        <f t="shared" ref="E16:E20" si="1">SUM(B16*C16)</f>
        <v>0</v>
      </c>
    </row>
    <row r="17" spans="1:5" ht="15" customHeight="1" x14ac:dyDescent="0.25">
      <c r="A17" s="22" t="s">
        <v>10</v>
      </c>
      <c r="B17" s="57"/>
      <c r="C17" s="23">
        <v>1</v>
      </c>
      <c r="D17" s="71">
        <f t="shared" si="0"/>
        <v>0</v>
      </c>
      <c r="E17" s="74"/>
    </row>
    <row r="18" spans="1:5" ht="15" customHeight="1" x14ac:dyDescent="0.25">
      <c r="A18" s="22" t="s">
        <v>9</v>
      </c>
      <c r="B18" s="58"/>
      <c r="C18" s="23">
        <v>1</v>
      </c>
      <c r="D18" s="71">
        <f t="shared" si="0"/>
        <v>0</v>
      </c>
      <c r="E18" s="74">
        <f t="shared" si="1"/>
        <v>0</v>
      </c>
    </row>
    <row r="19" spans="1:5" ht="15" customHeight="1" x14ac:dyDescent="0.25">
      <c r="A19" s="22" t="s">
        <v>11</v>
      </c>
      <c r="B19" s="57"/>
      <c r="C19" s="23">
        <v>1</v>
      </c>
      <c r="D19" s="71">
        <f t="shared" si="0"/>
        <v>0</v>
      </c>
      <c r="E19" s="74"/>
    </row>
    <row r="20" spans="1:5" ht="15" customHeight="1" x14ac:dyDescent="0.25">
      <c r="A20" s="22" t="s">
        <v>12</v>
      </c>
      <c r="B20" s="57"/>
      <c r="C20" s="23">
        <v>1</v>
      </c>
      <c r="D20" s="71">
        <f t="shared" si="0"/>
        <v>0</v>
      </c>
      <c r="E20" s="74">
        <f t="shared" si="1"/>
        <v>0</v>
      </c>
    </row>
    <row r="21" spans="1:5" ht="15" customHeight="1" x14ac:dyDescent="0.25">
      <c r="A21" s="22" t="s">
        <v>13</v>
      </c>
      <c r="B21" s="58"/>
      <c r="C21" s="23">
        <v>1</v>
      </c>
      <c r="D21" s="71">
        <f>SUM(B21*C21)</f>
        <v>0</v>
      </c>
      <c r="E21" s="74"/>
    </row>
    <row r="22" spans="1:5" ht="15" customHeight="1" x14ac:dyDescent="0.25">
      <c r="A22" s="22" t="s">
        <v>14</v>
      </c>
      <c r="B22" s="59"/>
      <c r="C22" s="24">
        <v>1</v>
      </c>
      <c r="D22" s="71">
        <f>SUM(B22*C22)</f>
        <v>0</v>
      </c>
      <c r="E22" s="74"/>
    </row>
    <row r="23" spans="1:5" ht="15" customHeight="1" x14ac:dyDescent="0.25">
      <c r="A23" s="22" t="s">
        <v>48</v>
      </c>
      <c r="B23" s="59"/>
      <c r="C23" s="24">
        <v>1</v>
      </c>
      <c r="D23" s="71">
        <f t="shared" si="0"/>
        <v>0</v>
      </c>
      <c r="E23" s="74">
        <f>SUM(B23*C23)</f>
        <v>0</v>
      </c>
    </row>
    <row r="24" spans="1:5" ht="15" customHeight="1" x14ac:dyDescent="0.25">
      <c r="A24" s="25" t="s">
        <v>49</v>
      </c>
      <c r="B24" s="60"/>
      <c r="C24" s="26">
        <v>1</v>
      </c>
      <c r="D24" s="71">
        <f t="shared" si="0"/>
        <v>0</v>
      </c>
      <c r="E24" s="74"/>
    </row>
    <row r="25" spans="1:5" ht="15" customHeight="1" x14ac:dyDescent="0.25">
      <c r="A25" s="27" t="s">
        <v>15</v>
      </c>
      <c r="B25" s="28"/>
      <c r="C25" s="29"/>
      <c r="D25" s="72"/>
      <c r="E25" s="75"/>
    </row>
    <row r="26" spans="1:5" ht="15" customHeight="1" x14ac:dyDescent="0.25">
      <c r="A26" s="20" t="s">
        <v>16</v>
      </c>
      <c r="B26" s="55"/>
      <c r="C26" s="21">
        <v>2</v>
      </c>
      <c r="D26" s="71">
        <f>SUM(B26*C26)</f>
        <v>0</v>
      </c>
      <c r="E26" s="74">
        <f>SUM(B26*C26)</f>
        <v>0</v>
      </c>
    </row>
    <row r="27" spans="1:5" ht="15" customHeight="1" x14ac:dyDescent="0.25">
      <c r="A27" s="22" t="s">
        <v>17</v>
      </c>
      <c r="B27" s="57"/>
      <c r="C27" s="23">
        <v>2</v>
      </c>
      <c r="D27" s="71">
        <f t="shared" ref="D27:D32" si="2">SUM(B27*C27)</f>
        <v>0</v>
      </c>
      <c r="E27" s="74">
        <f t="shared" ref="E27:E31" si="3">SUM(B27*C27)</f>
        <v>0</v>
      </c>
    </row>
    <row r="28" spans="1:5" ht="15" customHeight="1" x14ac:dyDescent="0.25">
      <c r="A28" s="22" t="s">
        <v>18</v>
      </c>
      <c r="B28" s="57"/>
      <c r="C28" s="23">
        <v>2</v>
      </c>
      <c r="D28" s="71">
        <f t="shared" si="2"/>
        <v>0</v>
      </c>
      <c r="E28" s="74">
        <f t="shared" si="3"/>
        <v>0</v>
      </c>
    </row>
    <row r="29" spans="1:5" ht="15" customHeight="1" x14ac:dyDescent="0.25">
      <c r="A29" s="22" t="s">
        <v>19</v>
      </c>
      <c r="B29" s="58"/>
      <c r="C29" s="23">
        <v>2</v>
      </c>
      <c r="D29" s="71">
        <f t="shared" si="2"/>
        <v>0</v>
      </c>
      <c r="E29" s="74"/>
    </row>
    <row r="30" spans="1:5" ht="15" customHeight="1" x14ac:dyDescent="0.25">
      <c r="A30" s="22" t="s">
        <v>20</v>
      </c>
      <c r="B30" s="57"/>
      <c r="C30" s="23">
        <v>2</v>
      </c>
      <c r="D30" s="71">
        <f t="shared" si="2"/>
        <v>0</v>
      </c>
      <c r="E30" s="74">
        <f t="shared" si="3"/>
        <v>0</v>
      </c>
    </row>
    <row r="31" spans="1:5" ht="15" customHeight="1" x14ac:dyDescent="0.25">
      <c r="A31" s="22" t="s">
        <v>21</v>
      </c>
      <c r="B31" s="58"/>
      <c r="C31" s="23">
        <v>2</v>
      </c>
      <c r="D31" s="71">
        <f t="shared" si="2"/>
        <v>0</v>
      </c>
      <c r="E31" s="74">
        <f t="shared" si="3"/>
        <v>0</v>
      </c>
    </row>
    <row r="32" spans="1:5" ht="15" customHeight="1" x14ac:dyDescent="0.25">
      <c r="A32" s="30" t="s">
        <v>22</v>
      </c>
      <c r="B32" s="59"/>
      <c r="C32" s="24">
        <v>2</v>
      </c>
      <c r="D32" s="71">
        <f t="shared" si="2"/>
        <v>0</v>
      </c>
      <c r="E32" s="74"/>
    </row>
    <row r="33" spans="1:5" ht="15" customHeight="1" x14ac:dyDescent="0.25">
      <c r="A33" s="15" t="s">
        <v>23</v>
      </c>
      <c r="B33" s="28"/>
      <c r="C33" s="29"/>
      <c r="D33" s="72"/>
      <c r="E33" s="75"/>
    </row>
    <row r="34" spans="1:5" ht="15" customHeight="1" x14ac:dyDescent="0.25">
      <c r="A34" s="20" t="s">
        <v>24</v>
      </c>
      <c r="B34" s="55"/>
      <c r="C34" s="21">
        <v>3</v>
      </c>
      <c r="D34" s="71">
        <f>SUM(B34*C34)</f>
        <v>0</v>
      </c>
      <c r="E34" s="74">
        <f>SUM(B34*C34)</f>
        <v>0</v>
      </c>
    </row>
    <row r="35" spans="1:5" ht="15" customHeight="1" x14ac:dyDescent="0.25">
      <c r="A35" s="30" t="s">
        <v>56</v>
      </c>
      <c r="B35" s="56"/>
      <c r="C35" s="26">
        <v>3</v>
      </c>
      <c r="D35" s="71">
        <f>SUM(B35*C35)</f>
        <v>0</v>
      </c>
      <c r="E35" s="74"/>
    </row>
    <row r="36" spans="1:5" ht="15" customHeight="1" x14ac:dyDescent="0.25">
      <c r="A36" s="15" t="s">
        <v>26</v>
      </c>
      <c r="B36" s="28"/>
      <c r="C36" s="29"/>
      <c r="D36" s="72"/>
      <c r="E36" s="75"/>
    </row>
    <row r="37" spans="1:5" ht="15" customHeight="1" x14ac:dyDescent="0.25">
      <c r="A37" s="31" t="s">
        <v>25</v>
      </c>
      <c r="B37" s="54"/>
      <c r="C37" s="32">
        <v>5</v>
      </c>
      <c r="D37" s="71">
        <f>SUM(B37*C37)</f>
        <v>0</v>
      </c>
      <c r="E37" s="76"/>
    </row>
    <row r="38" spans="1:5" ht="15" customHeight="1" x14ac:dyDescent="0.25">
      <c r="A38" s="18"/>
      <c r="B38" s="33"/>
      <c r="C38" s="34" t="s">
        <v>44</v>
      </c>
      <c r="D38" s="73">
        <f>SUM(D14:D37)</f>
        <v>0</v>
      </c>
      <c r="E38" s="77">
        <f>SUM(E14:E37)</f>
        <v>0</v>
      </c>
    </row>
    <row r="39" spans="1:5" ht="15" customHeight="1" thickBot="1" x14ac:dyDescent="0.3">
      <c r="A39" s="35" t="s">
        <v>27</v>
      </c>
      <c r="B39" s="36"/>
      <c r="C39" s="37" t="s">
        <v>43</v>
      </c>
      <c r="D39" s="94">
        <f>SUM(D38:E38)</f>
        <v>0</v>
      </c>
      <c r="E39" s="95"/>
    </row>
    <row r="40" spans="1:5" ht="30" customHeight="1" thickTop="1" x14ac:dyDescent="0.25">
      <c r="A40" s="96" t="s">
        <v>45</v>
      </c>
      <c r="B40" s="97"/>
      <c r="C40" s="98"/>
      <c r="D40" s="91">
        <f>IF((D39/10)&lt;0.5,(D39/10),IF((D39/10),((D39/10)^0.353)*0.459,((D39/10)^0.257)*0.598))</f>
        <v>0</v>
      </c>
      <c r="E40" s="92"/>
    </row>
    <row r="41" spans="1:5" x14ac:dyDescent="0.25">
      <c r="A41" s="38"/>
      <c r="B41" s="2"/>
    </row>
    <row r="42" spans="1:5" ht="45.75" customHeight="1" x14ac:dyDescent="0.25">
      <c r="A42" s="39" t="s">
        <v>42</v>
      </c>
      <c r="B42" s="40" t="s">
        <v>1</v>
      </c>
      <c r="C42" s="41" t="s">
        <v>38</v>
      </c>
      <c r="D42" s="80" t="s">
        <v>4</v>
      </c>
      <c r="E42" s="42" t="s">
        <v>5</v>
      </c>
    </row>
    <row r="43" spans="1:5" x14ac:dyDescent="0.25">
      <c r="A43" s="45"/>
      <c r="B43" s="46">
        <v>0</v>
      </c>
      <c r="C43" s="47">
        <v>0.8</v>
      </c>
      <c r="D43" s="81">
        <f>SUM(B43*C43)</f>
        <v>0</v>
      </c>
      <c r="E43" s="78">
        <f>SUM(C43*B43)</f>
        <v>0</v>
      </c>
    </row>
    <row r="44" spans="1:5" x14ac:dyDescent="0.25">
      <c r="A44" s="45"/>
      <c r="B44" s="48"/>
      <c r="C44" s="49"/>
      <c r="D44" s="83">
        <f t="shared" ref="D44:D48" si="4">SUM(B44*C44)</f>
        <v>0</v>
      </c>
      <c r="E44" s="78">
        <f t="shared" ref="E44:E48" si="5">SUM(C44*B44)</f>
        <v>0</v>
      </c>
    </row>
    <row r="45" spans="1:5" x14ac:dyDescent="0.25">
      <c r="A45" s="45"/>
      <c r="B45" s="48">
        <v>0</v>
      </c>
      <c r="C45" s="49">
        <v>2</v>
      </c>
      <c r="D45" s="83">
        <f t="shared" si="4"/>
        <v>0</v>
      </c>
      <c r="E45" s="78">
        <f t="shared" si="5"/>
        <v>0</v>
      </c>
    </row>
    <row r="46" spans="1:5" x14ac:dyDescent="0.25">
      <c r="A46" s="45"/>
      <c r="B46" s="48"/>
      <c r="C46" s="49"/>
      <c r="D46" s="83">
        <f t="shared" si="4"/>
        <v>0</v>
      </c>
      <c r="E46" s="78">
        <f t="shared" si="5"/>
        <v>0</v>
      </c>
    </row>
    <row r="47" spans="1:5" x14ac:dyDescent="0.25">
      <c r="A47" s="45"/>
      <c r="B47" s="50"/>
      <c r="C47" s="49"/>
      <c r="D47" s="83">
        <f t="shared" si="4"/>
        <v>0</v>
      </c>
      <c r="E47" s="78">
        <f t="shared" si="5"/>
        <v>0</v>
      </c>
    </row>
    <row r="48" spans="1:5" x14ac:dyDescent="0.25">
      <c r="A48" s="51" t="s">
        <v>39</v>
      </c>
      <c r="B48" s="52"/>
      <c r="C48" s="53"/>
      <c r="D48" s="84">
        <f t="shared" si="4"/>
        <v>0</v>
      </c>
      <c r="E48" s="78">
        <f t="shared" si="5"/>
        <v>0</v>
      </c>
    </row>
    <row r="49" spans="1:5" ht="15.75" thickBot="1" x14ac:dyDescent="0.3">
      <c r="A49" s="99" t="s">
        <v>40</v>
      </c>
      <c r="B49" s="100"/>
      <c r="C49" s="101"/>
      <c r="D49" s="82">
        <f>SUM(D43:D48)</f>
        <v>0</v>
      </c>
      <c r="E49" s="79">
        <f>SUM(E43:E48)</f>
        <v>0</v>
      </c>
    </row>
    <row r="50" spans="1:5" ht="15.75" thickTop="1" x14ac:dyDescent="0.25">
      <c r="A50" s="102" t="s">
        <v>50</v>
      </c>
      <c r="B50" s="103"/>
      <c r="C50" s="104"/>
      <c r="D50" s="91">
        <f>SUM(D49+E49)</f>
        <v>0</v>
      </c>
      <c r="E50" s="92"/>
    </row>
    <row r="51" spans="1:5" ht="7.5" customHeight="1" thickBot="1" x14ac:dyDescent="0.3">
      <c r="A51" s="43"/>
      <c r="B51" s="44"/>
      <c r="C51" s="44"/>
      <c r="D51" s="93"/>
      <c r="E51" s="93"/>
    </row>
    <row r="52" spans="1:5" ht="42" customHeight="1" thickTop="1" x14ac:dyDescent="0.3">
      <c r="A52" s="88" t="s">
        <v>41</v>
      </c>
      <c r="B52" s="89"/>
      <c r="C52" s="90"/>
      <c r="D52" s="91">
        <f>D40+D50</f>
        <v>0</v>
      </c>
      <c r="E52" s="92"/>
    </row>
    <row r="53" spans="1:5" x14ac:dyDescent="0.25">
      <c r="B53" s="11"/>
      <c r="C53" s="11"/>
      <c r="D53" s="10"/>
      <c r="E53" s="10"/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2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2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2"/>
    </row>
    <row r="72" spans="2:2" x14ac:dyDescent="0.25">
      <c r="B72" s="1"/>
    </row>
    <row r="73" spans="2:2" x14ac:dyDescent="0.25">
      <c r="B73" s="1"/>
    </row>
    <row r="74" spans="2:2" x14ac:dyDescent="0.25">
      <c r="B74" s="2"/>
    </row>
  </sheetData>
  <sheetProtection selectLockedCells="1"/>
  <mergeCells count="20">
    <mergeCell ref="A1:A2"/>
    <mergeCell ref="D11:E11"/>
    <mergeCell ref="C5:E5"/>
    <mergeCell ref="C6:E7"/>
    <mergeCell ref="D9:E9"/>
    <mergeCell ref="B4:C4"/>
    <mergeCell ref="A6:A7"/>
    <mergeCell ref="B6:B7"/>
    <mergeCell ref="A11:A12"/>
    <mergeCell ref="B11:B12"/>
    <mergeCell ref="C11:C12"/>
    <mergeCell ref="A52:C52"/>
    <mergeCell ref="D52:E52"/>
    <mergeCell ref="D51:E51"/>
    <mergeCell ref="D39:E39"/>
    <mergeCell ref="D40:E40"/>
    <mergeCell ref="A40:C40"/>
    <mergeCell ref="D50:E50"/>
    <mergeCell ref="A49:C49"/>
    <mergeCell ref="A50:C50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 differentOddEven="1" differentFirst="1">
    <firstHeader xml:space="preserve">&amp;L&amp;"Swis721 Lt BT,Light"&amp;9&amp;G&amp;R&amp;"Swis721 Lt BT,Light"&amp;9
SERVICES TECHNIQUES 
Route de Savoie 54  CH – 1975 St-Séverin
st@conthey.ch 
T +41 (0)27 345 56 60
</firstHeader>
    <firstFooter>&amp;L&amp;"Swis721 Lt BT,Light"&amp;9&amp;D&amp;R&amp;"Swis721 Lt BT,Light"&amp;9Page &amp;P / &amp;N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O16" sqref="O16"/>
    </sheetView>
  </sheetViews>
  <sheetFormatPr baseColWidth="10" defaultRowHeight="15" x14ac:dyDescent="0.25"/>
  <sheetData>
    <row r="1" spans="1:2" x14ac:dyDescent="0.25">
      <c r="A1" t="s">
        <v>51</v>
      </c>
      <c r="B1" t="s">
        <v>52</v>
      </c>
    </row>
    <row r="2" spans="1:2" x14ac:dyDescent="0.25">
      <c r="A2">
        <v>0.1</v>
      </c>
      <c r="B2">
        <v>0.1</v>
      </c>
    </row>
    <row r="3" spans="1:2" x14ac:dyDescent="0.25">
      <c r="A3">
        <v>0.2</v>
      </c>
      <c r="B3">
        <v>0.2</v>
      </c>
    </row>
    <row r="4" spans="1:2" x14ac:dyDescent="0.25">
      <c r="A4">
        <v>0.3</v>
      </c>
      <c r="B4">
        <v>0.3</v>
      </c>
    </row>
    <row r="5" spans="1:2" x14ac:dyDescent="0.25">
      <c r="A5">
        <v>0.5</v>
      </c>
      <c r="B5">
        <v>0.5</v>
      </c>
    </row>
    <row r="6" spans="1:2" x14ac:dyDescent="0.25">
      <c r="A6">
        <v>15</v>
      </c>
      <c r="B6">
        <v>1.2</v>
      </c>
    </row>
    <row r="7" spans="1:2" x14ac:dyDescent="0.25">
      <c r="A7">
        <v>300</v>
      </c>
      <c r="B7">
        <v>3.4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Luyet</dc:creator>
  <cp:lastModifiedBy>Dan Berthouzoz</cp:lastModifiedBy>
  <cp:lastPrinted>2022-10-18T12:40:18Z</cp:lastPrinted>
  <dcterms:created xsi:type="dcterms:W3CDTF">2016-06-15T13:49:11Z</dcterms:created>
  <dcterms:modified xsi:type="dcterms:W3CDTF">2023-05-10T13:18:50Z</dcterms:modified>
</cp:coreProperties>
</file>