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Pole_Gris\Chancellerie\NTIC\Site internet\Infrastructures et équipements\Service des eaux\"/>
    </mc:Choice>
  </mc:AlternateContent>
  <xr:revisionPtr revIDLastSave="0" documentId="8_{DFB14E14-A10C-4509-8874-214CA61AACAD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Formulaire calcul LU" sheetId="1" r:id="rId1"/>
  </sheets>
  <definedNames>
    <definedName name="_xlnm.Print_Area" localSheetId="0">'Formulaire calcul LU'!$A:$E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0" i="1"/>
  <c r="D29" i="1"/>
  <c r="D28" i="1"/>
  <c r="D26" i="1"/>
  <c r="D25" i="1"/>
  <c r="E22" i="1"/>
  <c r="D43" i="1"/>
  <c r="D44" i="1"/>
  <c r="D45" i="1"/>
  <c r="D46" i="1"/>
  <c r="D47" i="1"/>
  <c r="E43" i="1"/>
  <c r="E44" i="1"/>
  <c r="E45" i="1"/>
  <c r="E46" i="1"/>
  <c r="E47" i="1"/>
  <c r="D42" i="1"/>
  <c r="E42" i="1"/>
  <c r="D48" i="1" l="1"/>
  <c r="D36" i="1"/>
  <c r="E33" i="1"/>
  <c r="D34" i="1"/>
  <c r="D33" i="1"/>
  <c r="E26" i="1"/>
  <c r="E27" i="1"/>
  <c r="E29" i="1"/>
  <c r="E30" i="1"/>
  <c r="E25" i="1"/>
  <c r="D27" i="1"/>
  <c r="D14" i="1"/>
  <c r="D15" i="1"/>
  <c r="D16" i="1"/>
  <c r="D17" i="1"/>
  <c r="D18" i="1"/>
  <c r="D19" i="1"/>
  <c r="D20" i="1"/>
  <c r="D21" i="1"/>
  <c r="D22" i="1"/>
  <c r="D23" i="1"/>
  <c r="E15" i="1"/>
  <c r="E17" i="1"/>
  <c r="E19" i="1"/>
  <c r="E13" i="1"/>
  <c r="D13" i="1"/>
  <c r="E37" i="1" l="1"/>
  <c r="D37" i="1"/>
  <c r="D38" i="1" l="1"/>
  <c r="D39" i="1" s="1"/>
  <c r="E48" i="1"/>
  <c r="D49" i="1" s="1"/>
  <c r="D51" i="1" l="1"/>
</calcChain>
</file>

<file path=xl/sharedStrings.xml><?xml version="1.0" encoding="utf-8"?>
<sst xmlns="http://schemas.openxmlformats.org/spreadsheetml/2006/main" count="57" uniqueCount="53">
  <si>
    <r>
      <rPr>
        <b/>
        <sz val="10"/>
        <color theme="1"/>
        <rFont val="Swis721 BT"/>
        <family val="2"/>
      </rPr>
      <t>Appareils : raccordement 1/2''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Swis721 BT"/>
        <family val="2"/>
      </rPr>
      <t>selon Directives SSIGE W3 - ed 2013 (chiffre 2.2.1)</t>
    </r>
  </si>
  <si>
    <t>Nombre
d'appareils</t>
  </si>
  <si>
    <t>Unité LU
par appareil</t>
  </si>
  <si>
    <t>Total LU</t>
  </si>
  <si>
    <t>Eau froide</t>
  </si>
  <si>
    <t>Eau chaude</t>
  </si>
  <si>
    <t>Appareils à 1 LU</t>
  </si>
  <si>
    <t>Lave-mains</t>
  </si>
  <si>
    <t>Lave-mains eau froide seule</t>
  </si>
  <si>
    <t>Lavabo-rigole</t>
  </si>
  <si>
    <t>Lave-rigole eau froide seule</t>
  </si>
  <si>
    <t>Lavabo eau froide seule</t>
  </si>
  <si>
    <t>Bidet</t>
  </si>
  <si>
    <t>WC; réservoir de chasse</t>
  </si>
  <si>
    <t>Distributeur de boissons</t>
  </si>
  <si>
    <t>Appareils à 2 LU</t>
  </si>
  <si>
    <t xml:space="preserve">Evier </t>
  </si>
  <si>
    <t>Bassin de lavage</t>
  </si>
  <si>
    <t>Déversoir</t>
  </si>
  <si>
    <t>Robinet d'arrosage pour balcon-terrasse</t>
  </si>
  <si>
    <t>Vidoir au sol / Vidoir mural</t>
  </si>
  <si>
    <t>Douche</t>
  </si>
  <si>
    <t>Lave-linge à usage domestique</t>
  </si>
  <si>
    <t>Appareils à 3 LU</t>
  </si>
  <si>
    <t>Baignoire</t>
  </si>
  <si>
    <t>Robinet d'arrosage pour jardin et garage</t>
  </si>
  <si>
    <t>Appareils à 5 LU</t>
  </si>
  <si>
    <t>Totaux Unités de raccordement (LU)</t>
  </si>
  <si>
    <t>Adresse :</t>
  </si>
  <si>
    <t>Parcelle :</t>
  </si>
  <si>
    <t>NPA Localité :</t>
  </si>
  <si>
    <t>FORMULAIRE POUR LE CALCUL DES UNITÉS DE RACCORDEMENT D'EAU (LU) ET INSTALLATIONS SPÉCIALES</t>
  </si>
  <si>
    <t>Réception :</t>
  </si>
  <si>
    <t xml:space="preserve">Année : </t>
  </si>
  <si>
    <t>Immeuble</t>
  </si>
  <si>
    <t xml:space="preserve">   Bâtiment industriel</t>
  </si>
  <si>
    <t>Description du bâtiment raccordé :                      Villa</t>
  </si>
  <si>
    <t xml:space="preserve">      Autres</t>
  </si>
  <si>
    <t>l/s
par appareil</t>
  </si>
  <si>
    <t>selon données du fabricant</t>
  </si>
  <si>
    <t>Totaux débits fixes Eau froide / Eau chaude</t>
  </si>
  <si>
    <r>
      <t xml:space="preserve">Total des débits de l'installation </t>
    </r>
    <r>
      <rPr>
        <sz val="9"/>
        <color theme="1"/>
        <rFont val="Calibri"/>
        <family val="2"/>
        <scheme val="minor"/>
      </rPr>
      <t>débit de pointe probable des LU et des installations spéciales, pour le dimensionnement du branchement et du dispositif de captage</t>
    </r>
  </si>
  <si>
    <r>
      <rPr>
        <b/>
        <sz val="11"/>
        <color theme="1"/>
        <rFont val="Calibri"/>
        <family val="2"/>
        <scheme val="minor"/>
      </rPr>
      <t>Installations spéciales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(puisage en continu, débits pointes supérieurs à 0.5 l/s ou 3/4", demande simultanée acrue)</t>
    </r>
  </si>
  <si>
    <t>total LU</t>
  </si>
  <si>
    <t>Eau froide / Eau chaude LU</t>
  </si>
  <si>
    <r>
      <rPr>
        <b/>
        <sz val="10"/>
        <color theme="1"/>
        <rFont val="Swis721 BT"/>
        <family val="2"/>
      </rPr>
      <t>Débits de pointe probable du total des unités LU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Swis721 BT"/>
        <family val="2"/>
      </rPr>
      <t>Selon Directives de SSIGE W3 - ed.20133 (diagramme 1 page 22)</t>
    </r>
  </si>
  <si>
    <t xml:space="preserve">         N° demande :                                         </t>
  </si>
  <si>
    <t xml:space="preserve">         Visa : </t>
  </si>
  <si>
    <t>Douche coiffeur</t>
  </si>
  <si>
    <t xml:space="preserve">Lave-vaisselle </t>
  </si>
  <si>
    <t>Total débit Installations spéciales l/s</t>
  </si>
  <si>
    <t>Robinet automatique pour urinoir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</si>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</sst>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Swis721 BT"/>
      <family val="2"/>
    </font>
    <font>
      <sz val="10"/>
      <name val="Arial"/>
      <family val="2"/>
    </font>
    <font>
      <b/>
      <sz val="10"/>
      <color theme="1"/>
      <name val="Swis721 BT"/>
      <family val="2"/>
    </font>
    <font>
      <sz val="9"/>
      <color theme="1"/>
      <name val="Swis721 BT"/>
      <family val="2"/>
    </font>
    <font>
      <sz val="10"/>
      <name val="Swis721 BT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23" xfId="0" applyFont="1" applyFill="1" applyBorder="1" applyAlignment="1" applyProtection="1">
      <alignment horizontal="center" vertical="center"/>
      <protection locked="0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left"/>
    </xf>
    <xf numFmtId="0" fontId="0" fillId="0" borderId="10" xfId="0" applyBorder="1"/>
    <xf numFmtId="0" fontId="0" fillId="0" borderId="0" xfId="0" applyAlignment="1">
      <alignment horizontal="left"/>
    </xf>
    <xf numFmtId="0" fontId="0" fillId="0" borderId="37" xfId="0" applyBorder="1"/>
    <xf numFmtId="0" fontId="0" fillId="0" borderId="41" xfId="0" applyBorder="1"/>
    <xf numFmtId="0" fontId="0" fillId="0" borderId="29" xfId="0" applyBorder="1"/>
    <xf numFmtId="0" fontId="6" fillId="7" borderId="28" xfId="0" applyFont="1" applyFill="1" applyBorder="1"/>
    <xf numFmtId="0" fontId="7" fillId="7" borderId="28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8" borderId="21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8" xfId="0" applyFon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51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6" xfId="0" applyBorder="1"/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18" xfId="0" applyBorder="1" applyAlignment="1">
      <alignment wrapText="1"/>
    </xf>
    <xf numFmtId="0" fontId="3" fillId="0" borderId="52" xfId="0" applyFont="1" applyBorder="1" applyAlignment="1">
      <alignment horizontal="center" vertical="center"/>
    </xf>
    <xf numFmtId="0" fontId="3" fillId="0" borderId="49" xfId="0" applyFon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8" borderId="4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1" xfId="0" applyBorder="1"/>
    <xf numFmtId="0" fontId="0" fillId="0" borderId="26" xfId="0" applyBorder="1"/>
    <xf numFmtId="0" fontId="3" fillId="0" borderId="41" xfId="0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7" xfId="0" applyBorder="1"/>
    <xf numFmtId="0" fontId="0" fillId="0" borderId="14" xfId="0" applyBorder="1" applyAlignment="1">
      <alignment horizontal="right"/>
    </xf>
    <xf numFmtId="0" fontId="5" fillId="8" borderId="28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3" fillId="0" borderId="25" xfId="0" applyFont="1" applyBorder="1"/>
    <xf numFmtId="0" fontId="0" fillId="0" borderId="30" xfId="0" applyBorder="1"/>
    <xf numFmtId="0" fontId="3" fillId="0" borderId="19" xfId="0" applyFont="1" applyBorder="1" applyAlignment="1">
      <alignment horizontal="right"/>
    </xf>
    <xf numFmtId="0" fontId="0" fillId="0" borderId="4" xfId="0" applyBorder="1"/>
    <xf numFmtId="0" fontId="0" fillId="0" borderId="28" xfId="0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0" fillId="6" borderId="4" xfId="0" applyFill="1" applyBorder="1"/>
    <xf numFmtId="0" fontId="0" fillId="8" borderId="23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6" borderId="37" xfId="0" applyFill="1" applyBorder="1"/>
    <xf numFmtId="0" fontId="0" fillId="8" borderId="25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0" borderId="37" xfId="0" applyFont="1" applyBorder="1"/>
    <xf numFmtId="0" fontId="6" fillId="0" borderId="41" xfId="0" applyFont="1" applyBorder="1"/>
    <xf numFmtId="0" fontId="0" fillId="6" borderId="46" xfId="0" applyFill="1" applyBorder="1" applyAlignment="1" applyProtection="1">
      <alignment vertical="top"/>
      <protection locked="0"/>
    </xf>
    <xf numFmtId="0" fontId="0" fillId="6" borderId="47" xfId="0" applyFill="1" applyBorder="1" applyProtection="1">
      <protection locked="0"/>
    </xf>
    <xf numFmtId="0" fontId="0" fillId="6" borderId="48" xfId="0" applyFill="1" applyBorder="1" applyAlignment="1" applyProtection="1">
      <alignment horizontal="left"/>
      <protection locked="0"/>
    </xf>
    <xf numFmtId="0" fontId="0" fillId="6" borderId="10" xfId="0" applyFill="1" applyBorder="1" applyProtection="1">
      <protection locked="0"/>
    </xf>
    <xf numFmtId="0" fontId="0" fillId="6" borderId="38" xfId="0" applyFill="1" applyBorder="1" applyAlignment="1" applyProtection="1">
      <alignment horizontal="left" vertical="center" wrapText="1"/>
      <protection locked="0"/>
    </xf>
    <xf numFmtId="0" fontId="1" fillId="6" borderId="28" xfId="0" applyFont="1" applyFill="1" applyBorder="1" applyAlignment="1" applyProtection="1">
      <alignment horizontal="left" vertical="center" wrapText="1"/>
      <protection locked="0"/>
    </xf>
    <xf numFmtId="1" fontId="1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6" borderId="16" xfId="0" applyNumberFormat="1" applyFill="1" applyBorder="1" applyAlignment="1" applyProtection="1">
      <alignment horizontal="center" vertical="center"/>
      <protection locked="0"/>
    </xf>
    <xf numFmtId="1" fontId="1" fillId="6" borderId="16" xfId="0" applyNumberFormat="1" applyFont="1" applyFill="1" applyBorder="1" applyAlignment="1" applyProtection="1">
      <alignment horizontal="center" vertical="center"/>
      <protection locked="0"/>
    </xf>
    <xf numFmtId="1" fontId="0" fillId="6" borderId="55" xfId="0" applyNumberFormat="1" applyFill="1" applyBorder="1" applyAlignment="1" applyProtection="1">
      <alignment horizontal="center" vertical="center"/>
      <protection locked="0"/>
    </xf>
    <xf numFmtId="1" fontId="1" fillId="6" borderId="21" xfId="0" applyNumberFormat="1" applyFon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1" fontId="1" fillId="6" borderId="26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7" borderId="38" xfId="0" applyFont="1" applyFill="1" applyBorder="1" applyAlignment="1">
      <alignment horizontal="left"/>
    </xf>
    <xf numFmtId="0" fontId="6" fillId="7" borderId="33" xfId="0" applyFont="1" applyFill="1" applyBorder="1" applyAlignment="1">
      <alignment horizontal="left"/>
    </xf>
    <xf numFmtId="0" fontId="6" fillId="7" borderId="39" xfId="0" applyFont="1" applyFill="1" applyBorder="1" applyAlignment="1">
      <alignment horizontal="left"/>
    </xf>
    <xf numFmtId="0" fontId="1" fillId="6" borderId="38" xfId="0" applyFont="1" applyFill="1" applyBorder="1" applyAlignment="1" applyProtection="1">
      <alignment horizontal="left" vertical="center" wrapText="1"/>
      <protection locked="0"/>
    </xf>
    <xf numFmtId="0" fontId="1" fillId="6" borderId="33" xfId="0" applyFont="1" applyFill="1" applyBorder="1" applyAlignment="1" applyProtection="1">
      <alignment horizontal="left" vertical="center" wrapText="1"/>
      <protection locked="0"/>
    </xf>
    <xf numFmtId="0" fontId="1" fillId="6" borderId="39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8" xfId="0" applyFont="1" applyBorder="1" applyAlignment="1">
      <alignment wrapText="1"/>
    </xf>
    <xf numFmtId="0" fontId="9" fillId="0" borderId="33" xfId="0" applyFont="1" applyBorder="1" applyAlignment="1">
      <alignment wrapText="1"/>
    </xf>
    <xf numFmtId="0" fontId="9" fillId="0" borderId="39" xfId="0" applyFont="1" applyBorder="1" applyAlignment="1">
      <alignment wrapText="1"/>
    </xf>
    <xf numFmtId="2" fontId="0" fillId="4" borderId="35" xfId="0" applyNumberFormat="1" applyFill="1" applyBorder="1" applyAlignment="1">
      <alignment horizontal="center" vertical="center"/>
    </xf>
    <xf numFmtId="2" fontId="0" fillId="4" borderId="36" xfId="0" applyNumberForma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0" fillId="0" borderId="38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6" fillId="0" borderId="1" xfId="0" applyFont="1" applyBorder="1"/>
    <xf numFmtId="0" fontId="6" fillId="0" borderId="40" xfId="0" applyFont="1" applyBorder="1"/>
    <xf numFmtId="0" fontId="6" fillId="0" borderId="3" xfId="0" applyFont="1" applyBorder="1"/>
    <xf numFmtId="0" fontId="6" fillId="0" borderId="37" xfId="0" applyFont="1" applyBorder="1"/>
    <xf numFmtId="0" fontId="6" fillId="0" borderId="41" xfId="0" applyFont="1" applyBorder="1"/>
    <xf numFmtId="0" fontId="6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2468880</xdr:colOff>
          <xdr:row>7</xdr:row>
          <xdr:rowOff>68580</xdr:rowOff>
        </xdr:from>
        <xdr:to>
          <xdr:col>0</xdr:col>
          <xdr:colOff>2689860</xdr:colOff>
          <xdr:row>7</xdr:row>
          <xdr:rowOff>289560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3398520</xdr:colOff>
          <xdr:row>7</xdr:row>
          <xdr:rowOff>60960</xdr:rowOff>
        </xdr:from>
        <xdr:to>
          <xdr:col>1</xdr:col>
          <xdr:colOff>0</xdr:colOff>
          <xdr:row>7</xdr:row>
          <xdr:rowOff>274320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1127760</xdr:colOff>
          <xdr:row>7</xdr:row>
          <xdr:rowOff>68580</xdr:rowOff>
        </xdr:from>
        <xdr:to>
          <xdr:col>2</xdr:col>
          <xdr:colOff>213360</xdr:colOff>
          <xdr:row>7</xdr:row>
          <xdr:rowOff>289560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</xdr:row>
          <xdr:rowOff>68580</xdr:rowOff>
        </xdr:from>
        <xdr:to>
          <xdr:col>3</xdr:col>
          <xdr:colOff>251460</xdr:colOff>
          <xdr:row>7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73"/>
  <sheetViews>
    <sheetView tabSelected="1" topLeftCell="A3" zoomScale="130" zoomScaleNormal="130" zoomScaleSheetLayoutView="113" zoomScalePageLayoutView="115" workbookViewId="0">
      <selection activeCell="A6" sqref="A6"/>
    </sheetView>
  </sheetViews>
  <sheetFormatPr baseColWidth="10" defaultRowHeight="14.4" x14ac:dyDescent="0.3"/>
  <cols>
    <col min="1" max="1" width="54.33203125" bestFit="1" customWidth="1"/>
    <col min="2" max="2" width="17" customWidth="1"/>
    <col min="3" max="3" width="21.44140625" customWidth="1"/>
  </cols>
  <sheetData>
    <row r="1" spans="1:10" ht="63" customHeight="1" x14ac:dyDescent="0.3">
      <c r="A1" s="87" t="s">
        <v>31</v>
      </c>
      <c r="B1" s="12" t="s">
        <v>46</v>
      </c>
      <c r="C1" s="74"/>
      <c r="D1" s="12" t="s">
        <v>33</v>
      </c>
      <c r="E1" s="77"/>
    </row>
    <row r="2" spans="1:10" x14ac:dyDescent="0.3">
      <c r="A2" s="88"/>
      <c r="B2" s="14" t="s">
        <v>47</v>
      </c>
      <c r="C2" s="75"/>
      <c r="D2" s="14" t="s">
        <v>32</v>
      </c>
      <c r="E2" s="76"/>
    </row>
    <row r="3" spans="1:10" x14ac:dyDescent="0.3">
      <c r="A3" s="15"/>
      <c r="B3" s="16"/>
      <c r="C3" s="16"/>
      <c r="D3" s="16"/>
      <c r="E3" s="17"/>
    </row>
    <row r="4" spans="1:10" x14ac:dyDescent="0.3">
      <c r="B4" s="99"/>
      <c r="C4" s="99"/>
    </row>
    <row r="5" spans="1:10" x14ac:dyDescent="0.3">
      <c r="A5" s="18" t="s">
        <v>28</v>
      </c>
      <c r="B5" s="19" t="s">
        <v>29</v>
      </c>
      <c r="C5" s="91" t="s">
        <v>30</v>
      </c>
      <c r="D5" s="92"/>
      <c r="E5" s="93"/>
    </row>
    <row r="6" spans="1:10" ht="40.5" customHeight="1" x14ac:dyDescent="0.3">
      <c r="A6" s="78"/>
      <c r="B6" s="79"/>
      <c r="C6" s="94"/>
      <c r="D6" s="95"/>
      <c r="E6" s="96"/>
    </row>
    <row r="7" spans="1:10" ht="15" customHeight="1" x14ac:dyDescent="0.3">
      <c r="A7" s="26"/>
      <c r="B7" s="20"/>
      <c r="C7" s="20"/>
      <c r="D7" s="20"/>
      <c r="E7" s="21"/>
    </row>
    <row r="8" spans="1:10" ht="27.75" customHeight="1" x14ac:dyDescent="0.3">
      <c r="A8" s="22" t="s">
        <v>36</v>
      </c>
      <c r="B8" s="23" t="s">
        <v>34</v>
      </c>
      <c r="C8" s="20" t="s">
        <v>35</v>
      </c>
      <c r="D8" s="97" t="s">
        <v>37</v>
      </c>
      <c r="E8" s="98"/>
    </row>
    <row r="9" spans="1:10" ht="15" customHeight="1" x14ac:dyDescent="0.3">
      <c r="A9" s="24"/>
      <c r="B9" s="25"/>
      <c r="C9" s="20"/>
      <c r="D9" s="20"/>
      <c r="E9" s="21"/>
    </row>
    <row r="10" spans="1:10" ht="30" customHeight="1" x14ac:dyDescent="0.3">
      <c r="A10" s="100" t="s">
        <v>0</v>
      </c>
      <c r="B10" s="102" t="s">
        <v>1</v>
      </c>
      <c r="C10" s="104" t="s">
        <v>2</v>
      </c>
      <c r="D10" s="89" t="s">
        <v>3</v>
      </c>
      <c r="E10" s="90"/>
    </row>
    <row r="11" spans="1:10" ht="15" customHeight="1" x14ac:dyDescent="0.3">
      <c r="A11" s="101"/>
      <c r="B11" s="103"/>
      <c r="C11" s="105"/>
      <c r="D11" s="27" t="s">
        <v>4</v>
      </c>
      <c r="E11" s="28" t="s">
        <v>5</v>
      </c>
      <c r="J11" t="s">
        <v>52</v>
      </c>
    </row>
    <row r="12" spans="1:10" ht="15" customHeight="1" x14ac:dyDescent="0.3">
      <c r="A12" s="29" t="s">
        <v>6</v>
      </c>
      <c r="B12" s="30"/>
      <c r="C12" s="13"/>
      <c r="D12" s="31"/>
      <c r="E12" s="32"/>
    </row>
    <row r="13" spans="1:10" ht="15" customHeight="1" x14ac:dyDescent="0.3">
      <c r="A13" s="33" t="s">
        <v>7</v>
      </c>
      <c r="B13" s="80"/>
      <c r="C13" s="34">
        <v>1</v>
      </c>
      <c r="D13" s="35">
        <f>SUM(B13*C13)</f>
        <v>0</v>
      </c>
      <c r="E13" s="36">
        <f>SUM(B13*C13)</f>
        <v>0</v>
      </c>
    </row>
    <row r="14" spans="1:10" ht="15" customHeight="1" x14ac:dyDescent="0.3">
      <c r="A14" s="37" t="s">
        <v>8</v>
      </c>
      <c r="B14" s="81"/>
      <c r="C14" s="38">
        <v>1</v>
      </c>
      <c r="D14" s="35">
        <f t="shared" ref="D14:D23" si="0">SUM(B14*C14)</f>
        <v>0</v>
      </c>
      <c r="E14" s="36"/>
    </row>
    <row r="15" spans="1:10" ht="15" customHeight="1" x14ac:dyDescent="0.3">
      <c r="A15" s="37" t="s">
        <v>9</v>
      </c>
      <c r="B15" s="81"/>
      <c r="C15" s="38">
        <v>1</v>
      </c>
      <c r="D15" s="35">
        <f t="shared" si="0"/>
        <v>0</v>
      </c>
      <c r="E15" s="36">
        <f t="shared" ref="E15:E19" si="1">SUM(B15*C15)</f>
        <v>0</v>
      </c>
    </row>
    <row r="16" spans="1:10" ht="15" customHeight="1" x14ac:dyDescent="0.3">
      <c r="A16" s="37" t="s">
        <v>10</v>
      </c>
      <c r="B16" s="81"/>
      <c r="C16" s="38">
        <v>1</v>
      </c>
      <c r="D16" s="35">
        <f t="shared" si="0"/>
        <v>0</v>
      </c>
      <c r="E16" s="36"/>
    </row>
    <row r="17" spans="1:5" ht="15" customHeight="1" x14ac:dyDescent="0.3">
      <c r="A17" s="37" t="s">
        <v>9</v>
      </c>
      <c r="B17" s="82"/>
      <c r="C17" s="38">
        <v>1</v>
      </c>
      <c r="D17" s="35">
        <f t="shared" si="0"/>
        <v>0</v>
      </c>
      <c r="E17" s="36">
        <f t="shared" si="1"/>
        <v>0</v>
      </c>
    </row>
    <row r="18" spans="1:5" ht="15" customHeight="1" x14ac:dyDescent="0.3">
      <c r="A18" s="37" t="s">
        <v>11</v>
      </c>
      <c r="B18" s="81"/>
      <c r="C18" s="38">
        <v>1</v>
      </c>
      <c r="D18" s="35">
        <f t="shared" si="0"/>
        <v>0</v>
      </c>
      <c r="E18" s="36"/>
    </row>
    <row r="19" spans="1:5" ht="15" customHeight="1" x14ac:dyDescent="0.3">
      <c r="A19" s="37" t="s">
        <v>12</v>
      </c>
      <c r="B19" s="81"/>
      <c r="C19" s="38">
        <v>1</v>
      </c>
      <c r="D19" s="35">
        <f t="shared" si="0"/>
        <v>0</v>
      </c>
      <c r="E19" s="36">
        <f t="shared" si="1"/>
        <v>0</v>
      </c>
    </row>
    <row r="20" spans="1:5" ht="15" customHeight="1" x14ac:dyDescent="0.3">
      <c r="A20" s="37" t="s">
        <v>13</v>
      </c>
      <c r="B20" s="82"/>
      <c r="C20" s="38">
        <v>1</v>
      </c>
      <c r="D20" s="35">
        <f>SUM(B20*C20)</f>
        <v>0</v>
      </c>
      <c r="E20" s="36"/>
    </row>
    <row r="21" spans="1:5" ht="15" customHeight="1" x14ac:dyDescent="0.3">
      <c r="A21" s="37" t="s">
        <v>14</v>
      </c>
      <c r="B21" s="83"/>
      <c r="C21" s="39">
        <v>1</v>
      </c>
      <c r="D21" s="35">
        <f>SUM(B21*C21)</f>
        <v>0</v>
      </c>
      <c r="E21" s="36"/>
    </row>
    <row r="22" spans="1:5" ht="15" customHeight="1" x14ac:dyDescent="0.3">
      <c r="A22" s="37" t="s">
        <v>48</v>
      </c>
      <c r="B22" s="83"/>
      <c r="C22" s="39">
        <v>1</v>
      </c>
      <c r="D22" s="35">
        <f t="shared" si="0"/>
        <v>0</v>
      </c>
      <c r="E22" s="36">
        <f>SUM(B22*C22)</f>
        <v>0</v>
      </c>
    </row>
    <row r="23" spans="1:5" ht="15" customHeight="1" x14ac:dyDescent="0.3">
      <c r="A23" s="40" t="s">
        <v>49</v>
      </c>
      <c r="B23" s="84"/>
      <c r="C23" s="41">
        <v>1</v>
      </c>
      <c r="D23" s="35">
        <f t="shared" si="0"/>
        <v>0</v>
      </c>
      <c r="E23" s="36"/>
    </row>
    <row r="24" spans="1:5" ht="15" customHeight="1" x14ac:dyDescent="0.3">
      <c r="A24" s="42" t="s">
        <v>15</v>
      </c>
      <c r="B24" s="43"/>
      <c r="C24" s="44"/>
      <c r="D24" s="45"/>
      <c r="E24" s="46"/>
    </row>
    <row r="25" spans="1:5" ht="15" customHeight="1" x14ac:dyDescent="0.3">
      <c r="A25" s="33" t="s">
        <v>16</v>
      </c>
      <c r="B25" s="80"/>
      <c r="C25" s="34">
        <v>2</v>
      </c>
      <c r="D25" s="35">
        <f>SUM(B25*C25)</f>
        <v>0</v>
      </c>
      <c r="E25" s="36">
        <f>SUM(B25*C25)</f>
        <v>0</v>
      </c>
    </row>
    <row r="26" spans="1:5" ht="15" customHeight="1" x14ac:dyDescent="0.3">
      <c r="A26" s="37" t="s">
        <v>17</v>
      </c>
      <c r="B26" s="81"/>
      <c r="C26" s="38">
        <v>2</v>
      </c>
      <c r="D26" s="35">
        <f t="shared" ref="D26:D31" si="2">SUM(B26*C26)</f>
        <v>0</v>
      </c>
      <c r="E26" s="36">
        <f t="shared" ref="E26:E30" si="3">SUM(B26*C26)</f>
        <v>0</v>
      </c>
    </row>
    <row r="27" spans="1:5" ht="15" customHeight="1" x14ac:dyDescent="0.3">
      <c r="A27" s="37" t="s">
        <v>18</v>
      </c>
      <c r="B27" s="81"/>
      <c r="C27" s="38">
        <v>2</v>
      </c>
      <c r="D27" s="35">
        <f t="shared" si="2"/>
        <v>0</v>
      </c>
      <c r="E27" s="36">
        <f t="shared" si="3"/>
        <v>0</v>
      </c>
    </row>
    <row r="28" spans="1:5" ht="15" customHeight="1" x14ac:dyDescent="0.3">
      <c r="A28" s="37" t="s">
        <v>19</v>
      </c>
      <c r="B28" s="82"/>
      <c r="C28" s="38">
        <v>2</v>
      </c>
      <c r="D28" s="35">
        <f t="shared" si="2"/>
        <v>0</v>
      </c>
      <c r="E28" s="36"/>
    </row>
    <row r="29" spans="1:5" ht="15" customHeight="1" x14ac:dyDescent="0.3">
      <c r="A29" s="37" t="s">
        <v>20</v>
      </c>
      <c r="B29" s="81"/>
      <c r="C29" s="38">
        <v>2</v>
      </c>
      <c r="D29" s="35">
        <f t="shared" si="2"/>
        <v>0</v>
      </c>
      <c r="E29" s="36">
        <f t="shared" si="3"/>
        <v>0</v>
      </c>
    </row>
    <row r="30" spans="1:5" ht="15" customHeight="1" x14ac:dyDescent="0.3">
      <c r="A30" s="37" t="s">
        <v>21</v>
      </c>
      <c r="B30" s="82"/>
      <c r="C30" s="38">
        <v>2</v>
      </c>
      <c r="D30" s="35">
        <f t="shared" si="2"/>
        <v>0</v>
      </c>
      <c r="E30" s="36">
        <f t="shared" si="3"/>
        <v>0</v>
      </c>
    </row>
    <row r="31" spans="1:5" ht="15" customHeight="1" x14ac:dyDescent="0.3">
      <c r="A31" s="47" t="s">
        <v>22</v>
      </c>
      <c r="B31" s="85"/>
      <c r="C31" s="39">
        <v>2</v>
      </c>
      <c r="D31" s="35">
        <f t="shared" si="2"/>
        <v>0</v>
      </c>
      <c r="E31" s="36"/>
    </row>
    <row r="32" spans="1:5" ht="15" customHeight="1" x14ac:dyDescent="0.3">
      <c r="A32" s="29" t="s">
        <v>23</v>
      </c>
      <c r="B32" s="43"/>
      <c r="C32" s="44"/>
      <c r="D32" s="45"/>
      <c r="E32" s="46"/>
    </row>
    <row r="33" spans="1:5" ht="15" customHeight="1" x14ac:dyDescent="0.3">
      <c r="A33" s="33" t="s">
        <v>24</v>
      </c>
      <c r="B33" s="80"/>
      <c r="C33" s="34">
        <v>3</v>
      </c>
      <c r="D33" s="35">
        <f>SUM(B33*C33)</f>
        <v>0</v>
      </c>
      <c r="E33" s="36">
        <f>SUM(B33*C33)</f>
        <v>0</v>
      </c>
    </row>
    <row r="34" spans="1:5" ht="15" customHeight="1" x14ac:dyDescent="0.3">
      <c r="A34" s="47" t="s">
        <v>51</v>
      </c>
      <c r="B34" s="85"/>
      <c r="C34" s="41">
        <v>3</v>
      </c>
      <c r="D34" s="35">
        <f>SUM(B34*C34)</f>
        <v>0</v>
      </c>
      <c r="E34" s="36"/>
    </row>
    <row r="35" spans="1:5" ht="15" customHeight="1" x14ac:dyDescent="0.3">
      <c r="A35" s="29" t="s">
        <v>26</v>
      </c>
      <c r="B35" s="43"/>
      <c r="C35" s="44"/>
      <c r="D35" s="45"/>
      <c r="E35" s="46"/>
    </row>
    <row r="36" spans="1:5" ht="15" customHeight="1" x14ac:dyDescent="0.3">
      <c r="A36" s="48" t="s">
        <v>25</v>
      </c>
      <c r="B36" s="86"/>
      <c r="C36" s="49">
        <v>5</v>
      </c>
      <c r="D36" s="35">
        <f>SUM(B36*C36)</f>
        <v>0</v>
      </c>
      <c r="E36" s="50"/>
    </row>
    <row r="37" spans="1:5" ht="15" customHeight="1" x14ac:dyDescent="0.3">
      <c r="A37" s="31"/>
      <c r="B37" s="51"/>
      <c r="C37" s="52" t="s">
        <v>44</v>
      </c>
      <c r="D37" s="53">
        <f>SUM(D13:D36)</f>
        <v>0</v>
      </c>
      <c r="E37" s="54">
        <f>SUM(E13:E36)</f>
        <v>0</v>
      </c>
    </row>
    <row r="38" spans="1:5" ht="15" customHeight="1" thickBot="1" x14ac:dyDescent="0.35">
      <c r="A38" s="55" t="s">
        <v>27</v>
      </c>
      <c r="B38" s="56"/>
      <c r="C38" s="57" t="s">
        <v>43</v>
      </c>
      <c r="D38" s="112">
        <f>SUM(D37:E37)</f>
        <v>0</v>
      </c>
      <c r="E38" s="113"/>
    </row>
    <row r="39" spans="1:5" ht="30" customHeight="1" thickTop="1" x14ac:dyDescent="0.3">
      <c r="A39" s="114" t="s">
        <v>45</v>
      </c>
      <c r="B39" s="115"/>
      <c r="C39" s="116"/>
      <c r="D39" s="109">
        <f>IF((D38/10)&lt;0.5,(D38/10),IF((D38/10),((D38/10)^0.353)*0.459,((D38/10)^0.257)*0.598))</f>
        <v>0</v>
      </c>
      <c r="E39" s="110"/>
    </row>
    <row r="40" spans="1:5" x14ac:dyDescent="0.3">
      <c r="A40" s="58"/>
      <c r="B40" s="2"/>
    </row>
    <row r="41" spans="1:5" ht="45.75" customHeight="1" x14ac:dyDescent="0.3">
      <c r="A41" s="59" t="s">
        <v>42</v>
      </c>
      <c r="B41" s="60" t="s">
        <v>1</v>
      </c>
      <c r="C41" s="61" t="s">
        <v>38</v>
      </c>
      <c r="D41" s="62" t="s">
        <v>4</v>
      </c>
      <c r="E41" s="63" t="s">
        <v>5</v>
      </c>
    </row>
    <row r="42" spans="1:5" x14ac:dyDescent="0.3">
      <c r="A42" s="64"/>
      <c r="B42" s="5"/>
      <c r="C42" s="6"/>
      <c r="D42" s="65">
        <f>SUM(B42*C42)</f>
        <v>0</v>
      </c>
      <c r="E42" s="66">
        <f>SUM(C42*B42)</f>
        <v>0</v>
      </c>
    </row>
    <row r="43" spans="1:5" x14ac:dyDescent="0.3">
      <c r="A43" s="64"/>
      <c r="B43" s="7"/>
      <c r="C43" s="8"/>
      <c r="D43" s="67">
        <f t="shared" ref="D43:D47" si="4">SUM(B43*C43)</f>
        <v>0</v>
      </c>
      <c r="E43" s="66">
        <f t="shared" ref="E43:E47" si="5">SUM(C43*B43)</f>
        <v>0</v>
      </c>
    </row>
    <row r="44" spans="1:5" x14ac:dyDescent="0.3">
      <c r="A44" s="64"/>
      <c r="B44" s="7"/>
      <c r="C44" s="8"/>
      <c r="D44" s="67">
        <f t="shared" si="4"/>
        <v>0</v>
      </c>
      <c r="E44" s="66">
        <f t="shared" si="5"/>
        <v>0</v>
      </c>
    </row>
    <row r="45" spans="1:5" x14ac:dyDescent="0.3">
      <c r="A45" s="64"/>
      <c r="B45" s="7"/>
      <c r="C45" s="8"/>
      <c r="D45" s="67">
        <f t="shared" si="4"/>
        <v>0</v>
      </c>
      <c r="E45" s="66">
        <f t="shared" si="5"/>
        <v>0</v>
      </c>
    </row>
    <row r="46" spans="1:5" x14ac:dyDescent="0.3">
      <c r="A46" s="64"/>
      <c r="B46" s="9"/>
      <c r="C46" s="8"/>
      <c r="D46" s="67">
        <f t="shared" si="4"/>
        <v>0</v>
      </c>
      <c r="E46" s="66">
        <f t="shared" si="5"/>
        <v>0</v>
      </c>
    </row>
    <row r="47" spans="1:5" x14ac:dyDescent="0.3">
      <c r="A47" s="68" t="s">
        <v>39</v>
      </c>
      <c r="B47" s="10"/>
      <c r="C47" s="11"/>
      <c r="D47" s="69">
        <f t="shared" si="4"/>
        <v>0</v>
      </c>
      <c r="E47" s="66">
        <f t="shared" si="5"/>
        <v>0</v>
      </c>
    </row>
    <row r="48" spans="1:5" ht="15" thickBot="1" x14ac:dyDescent="0.35">
      <c r="A48" s="117" t="s">
        <v>40</v>
      </c>
      <c r="B48" s="118"/>
      <c r="C48" s="119"/>
      <c r="D48" s="70">
        <f>SUM(D42:D47)</f>
        <v>0</v>
      </c>
      <c r="E48" s="71">
        <f>SUM(E42:E47)</f>
        <v>0</v>
      </c>
    </row>
    <row r="49" spans="1:5" ht="15" thickTop="1" x14ac:dyDescent="0.3">
      <c r="A49" s="120" t="s">
        <v>50</v>
      </c>
      <c r="B49" s="121"/>
      <c r="C49" s="122"/>
      <c r="D49" s="109">
        <f>SUM(D48+E48)</f>
        <v>0</v>
      </c>
      <c r="E49" s="110"/>
    </row>
    <row r="50" spans="1:5" ht="7.5" customHeight="1" thickBot="1" x14ac:dyDescent="0.35">
      <c r="A50" s="72"/>
      <c r="B50" s="73"/>
      <c r="C50" s="73"/>
      <c r="D50" s="111"/>
      <c r="E50" s="111"/>
    </row>
    <row r="51" spans="1:5" ht="42" customHeight="1" thickTop="1" x14ac:dyDescent="0.35">
      <c r="A51" s="106" t="s">
        <v>41</v>
      </c>
      <c r="B51" s="107"/>
      <c r="C51" s="108"/>
      <c r="D51" s="109">
        <f>D39+D49</f>
        <v>0</v>
      </c>
      <c r="E51" s="110"/>
    </row>
    <row r="52" spans="1:5" x14ac:dyDescent="0.3">
      <c r="B52" s="4"/>
      <c r="C52" s="4"/>
      <c r="D52" s="3"/>
      <c r="E52" s="3"/>
    </row>
    <row r="53" spans="1:5" x14ac:dyDescent="0.3">
      <c r="B53" s="1"/>
    </row>
    <row r="54" spans="1:5" x14ac:dyDescent="0.3">
      <c r="B54" s="1"/>
    </row>
    <row r="55" spans="1:5" x14ac:dyDescent="0.3">
      <c r="B55" s="1"/>
    </row>
    <row r="56" spans="1:5" x14ac:dyDescent="0.3">
      <c r="B56" s="1"/>
    </row>
    <row r="57" spans="1:5" x14ac:dyDescent="0.3">
      <c r="B57" s="2"/>
    </row>
    <row r="59" spans="1:5" x14ac:dyDescent="0.3">
      <c r="B59" s="1"/>
    </row>
    <row r="60" spans="1:5" x14ac:dyDescent="0.3">
      <c r="B60" s="1"/>
    </row>
    <row r="61" spans="1:5" x14ac:dyDescent="0.3">
      <c r="B61" s="1"/>
    </row>
    <row r="62" spans="1:5" x14ac:dyDescent="0.3">
      <c r="B62" s="1"/>
    </row>
    <row r="63" spans="1:5" x14ac:dyDescent="0.3">
      <c r="B63" s="1"/>
    </row>
    <row r="64" spans="1:5" x14ac:dyDescent="0.3">
      <c r="B64" s="2"/>
    </row>
    <row r="65" spans="2:2" x14ac:dyDescent="0.3">
      <c r="B65" s="1"/>
    </row>
    <row r="66" spans="2:2" x14ac:dyDescent="0.3">
      <c r="B66" s="1"/>
    </row>
    <row r="67" spans="2:2" x14ac:dyDescent="0.3">
      <c r="B67" s="1"/>
    </row>
    <row r="68" spans="2:2" x14ac:dyDescent="0.3">
      <c r="B68" s="1"/>
    </row>
    <row r="69" spans="2:2" x14ac:dyDescent="0.3">
      <c r="B69" s="1"/>
    </row>
    <row r="70" spans="2:2" x14ac:dyDescent="0.3">
      <c r="B70" s="2"/>
    </row>
    <row r="71" spans="2:2" x14ac:dyDescent="0.3">
      <c r="B71" s="1"/>
    </row>
    <row r="72" spans="2:2" x14ac:dyDescent="0.3">
      <c r="B72" s="1"/>
    </row>
    <row r="73" spans="2:2" x14ac:dyDescent="0.3">
      <c r="B73" s="2"/>
    </row>
  </sheetData>
  <sheetProtection password="D4C8" sheet="1" selectLockedCells="1"/>
  <mergeCells count="18">
    <mergeCell ref="A51:C51"/>
    <mergeCell ref="D51:E51"/>
    <mergeCell ref="D50:E50"/>
    <mergeCell ref="D38:E38"/>
    <mergeCell ref="D39:E39"/>
    <mergeCell ref="A39:C39"/>
    <mergeCell ref="D49:E49"/>
    <mergeCell ref="A48:C48"/>
    <mergeCell ref="A49:C49"/>
    <mergeCell ref="A1:A2"/>
    <mergeCell ref="D10:E10"/>
    <mergeCell ref="C5:E5"/>
    <mergeCell ref="C6:E6"/>
    <mergeCell ref="D8:E8"/>
    <mergeCell ref="B4:C4"/>
    <mergeCell ref="A10:A11"/>
    <mergeCell ref="B10:B11"/>
    <mergeCell ref="C10:C11"/>
  </mergeCells>
  <pageMargins left="0.70866141732283472" right="0.70866141732283472" top="1.5748031496062993" bottom="0.74803149606299213" header="0.31496062992125984" footer="0.31496062992125984"/>
  <pageSetup paperSize="9" scale="74" orientation="portrait" r:id="rId1"/>
  <headerFooter differentOddEven="1" differentFirst="1">
    <firstHeader xml:space="preserve">&amp;L&amp;"Swis721 Lt BT,Light"&amp;9&amp;G&amp;R&amp;"Swis721 Lt BT,Light"&amp;9
SERVICES TECHNIQUES 
Route de Savoie 54  CH – 1975 St-Séverin
st@conthey.ch 
T +41 (0)27 345 56 60
</firstHeader>
    <firstFooter>&amp;L&amp;"Swis721 Lt BT,Light"&amp;9&amp;D&amp;R&amp;"Swis721 Lt BT,Light"&amp;9Page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macro="[0]!Caseàcocher1_Cliquer">
                <anchor moveWithCells="1">
                  <from>
                    <xdr:col>0</xdr:col>
                    <xdr:colOff>2468880</xdr:colOff>
                    <xdr:row>7</xdr:row>
                    <xdr:rowOff>68580</xdr:rowOff>
                  </from>
                  <to>
                    <xdr:col>0</xdr:col>
                    <xdr:colOff>2689860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macro="[0]!Caseàcocher1_Cliquer">
                <anchor moveWithCells="1">
                  <from>
                    <xdr:col>0</xdr:col>
                    <xdr:colOff>3398520</xdr:colOff>
                    <xdr:row>7</xdr:row>
                    <xdr:rowOff>60960</xdr:rowOff>
                  </from>
                  <to>
                    <xdr:col>1</xdr:col>
                    <xdr:colOff>0</xdr:colOff>
                    <xdr:row>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macro="[0]!Caseàcocher1_Cliquer">
                <anchor moveWithCells="1">
                  <from>
                    <xdr:col>1</xdr:col>
                    <xdr:colOff>1127760</xdr:colOff>
                    <xdr:row>7</xdr:row>
                    <xdr:rowOff>68580</xdr:rowOff>
                  </from>
                  <to>
                    <xdr:col>2</xdr:col>
                    <xdr:colOff>213360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macro="[0]!Caseàcocher1_Cliquer">
                <anchor moveWithCells="1">
                  <from>
                    <xdr:col>3</xdr:col>
                    <xdr:colOff>30480</xdr:colOff>
                    <xdr:row>7</xdr:row>
                    <xdr:rowOff>68580</xdr:rowOff>
                  </from>
                  <to>
                    <xdr:col>3</xdr:col>
                    <xdr:colOff>251460</xdr:colOff>
                    <xdr:row>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calcul LU</vt:lpstr>
      <vt:lpstr>'Formulaire calcul LU'!Zone_d_impression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Luyet</dc:creator>
  <cp:lastModifiedBy>Benoîte Moulin</cp:lastModifiedBy>
  <cp:lastPrinted>2023-06-06T05:18:23Z</cp:lastPrinted>
  <dcterms:created xsi:type="dcterms:W3CDTF">2016-06-15T13:49:11Z</dcterms:created>
  <dcterms:modified xsi:type="dcterms:W3CDTF">2023-06-06T09:04:00Z</dcterms:modified>
</cp:coreProperties>
</file>